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15" windowHeight="12285"/>
  </bookViews>
  <sheets>
    <sheet name="站台改造" sheetId="7" r:id="rId1"/>
  </sheets>
  <calcPr calcId="144525"/>
</workbook>
</file>

<file path=xl/sharedStrings.xml><?xml version="1.0" encoding="utf-8"?>
<sst xmlns="http://schemas.openxmlformats.org/spreadsheetml/2006/main" count="39" uniqueCount="33">
  <si>
    <t>人民医院公交站台提升改造项目清单</t>
  </si>
  <si>
    <t>序号</t>
  </si>
  <si>
    <t>项目内容</t>
  </si>
  <si>
    <t>单位</t>
  </si>
  <si>
    <t>数量</t>
  </si>
  <si>
    <t xml:space="preserve"> 综合单价</t>
  </si>
  <si>
    <t xml:space="preserve">金 额 </t>
  </si>
  <si>
    <t>备 注</t>
  </si>
  <si>
    <t>一</t>
  </si>
  <si>
    <t>站牌移位安装、路缘石台阶改坡道</t>
  </si>
  <si>
    <t>站牌拆除（凿、挖立柱基坑，切割）*3个</t>
  </si>
  <si>
    <t>个</t>
  </si>
  <si>
    <t>站牌安装（凿、挖修建基坑，安装后，镶嵌瓷砖恢复路面）含旧基坑恢复</t>
  </si>
  <si>
    <t>路面锯缝  (2.1+0.4*2)*5段</t>
  </si>
  <si>
    <t>m</t>
  </si>
  <si>
    <t>路缘石拆除 (长2.1米*宽0.4米*厚0.15）*5段</t>
  </si>
  <si>
    <r>
      <rPr>
        <sz val="9"/>
        <color theme="1"/>
        <rFont val="宋体"/>
        <charset val="134"/>
        <scheme val="minor"/>
      </rPr>
      <t>m</t>
    </r>
    <r>
      <rPr>
        <sz val="9"/>
        <color theme="1"/>
        <rFont val="宋体"/>
        <charset val="134"/>
      </rPr>
      <t>²</t>
    </r>
  </si>
  <si>
    <t>坡道修建：水泥砂浆C15批荡放坡，镶嵌瓷砖（防滑：方砖5.5mm*5.5mm)</t>
  </si>
  <si>
    <t>垃圾装袋、外运</t>
  </si>
  <si>
    <t>项</t>
  </si>
  <si>
    <t>二</t>
  </si>
  <si>
    <t>4号临时站台提升修建</t>
  </si>
  <si>
    <t>护栏拆除和安装（含螺栓等零星耗材）</t>
  </si>
  <si>
    <t>沥青路面锯缝、拆除  (2.1+0.4*2)*5段</t>
  </si>
  <si>
    <t>砖砌路牙石  12墙 高15</t>
  </si>
  <si>
    <t>浇筑混凝土 C25 厚15（含铺设、磨平、收光等）</t>
  </si>
  <si>
    <t>施工人员交通费（含主材、施工设备等运输）</t>
  </si>
  <si>
    <t>台班</t>
  </si>
  <si>
    <t>A</t>
  </si>
  <si>
    <t xml:space="preserve"> 工程直接费</t>
  </si>
  <si>
    <t>B</t>
  </si>
  <si>
    <t>增值票税金：3%</t>
  </si>
  <si>
    <t xml:space="preserve">    合计金额元（A+B）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</si>
</sst>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76" fontId="2" fillId="0" borderId="3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176" fontId="5" fillId="0" borderId="3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176" fontId="5" fillId="0" borderId="3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45720</xdr:rowOff>
    </xdr:from>
    <xdr:to>
      <xdr:col>2</xdr:col>
      <xdr:colOff>261455</xdr:colOff>
      <xdr:row>18</xdr:row>
      <xdr:rowOff>2202180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08320"/>
          <a:ext cx="3460750" cy="2156460"/>
        </a:xfrm>
        <a:prstGeom prst="rect">
          <a:avLst/>
        </a:prstGeom>
      </xdr:spPr>
    </xdr:pic>
    <xdr:clientData/>
  </xdr:twoCellAnchor>
  <xdr:twoCellAnchor editAs="oneCell">
    <xdr:from>
      <xdr:col>2</xdr:col>
      <xdr:colOff>297180</xdr:colOff>
      <xdr:row>18</xdr:row>
      <xdr:rowOff>60960</xdr:rowOff>
    </xdr:from>
    <xdr:to>
      <xdr:col>6</xdr:col>
      <xdr:colOff>678179</xdr:colOff>
      <xdr:row>18</xdr:row>
      <xdr:rowOff>2095500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96945" y="5623560"/>
          <a:ext cx="3063875" cy="20345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2202180</xdr:rowOff>
    </xdr:from>
    <xdr:to>
      <xdr:col>1</xdr:col>
      <xdr:colOff>2209800</xdr:colOff>
      <xdr:row>18</xdr:row>
      <xdr:rowOff>4000809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7764780"/>
          <a:ext cx="2649855" cy="1798320"/>
        </a:xfrm>
        <a:prstGeom prst="rect">
          <a:avLst/>
        </a:prstGeom>
      </xdr:spPr>
    </xdr:pic>
    <xdr:clientData/>
  </xdr:twoCellAnchor>
  <xdr:twoCellAnchor editAs="oneCell">
    <xdr:from>
      <xdr:col>1</xdr:col>
      <xdr:colOff>2240280</xdr:colOff>
      <xdr:row>18</xdr:row>
      <xdr:rowOff>2156460</xdr:rowOff>
    </xdr:from>
    <xdr:to>
      <xdr:col>6</xdr:col>
      <xdr:colOff>752407</xdr:colOff>
      <xdr:row>18</xdr:row>
      <xdr:rowOff>4008121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80335" y="7719060"/>
          <a:ext cx="3954780" cy="1851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B3" sqref="B3:E3"/>
    </sheetView>
  </sheetViews>
  <sheetFormatPr defaultColWidth="9" defaultRowHeight="13.5" outlineLevelCol="6"/>
  <cols>
    <col min="1" max="1" width="5.775" customWidth="1"/>
    <col min="2" max="2" width="36.2166666666667" customWidth="1"/>
    <col min="3" max="3" width="7.66666666666667" customWidth="1"/>
    <col min="4" max="4" width="6.775" style="1" customWidth="1"/>
    <col min="5" max="5" width="9.10833333333333" customWidth="1"/>
    <col min="6" max="6" width="11.6666666666667" customWidth="1"/>
    <col min="7" max="7" width="11.8833333333333" customWidth="1"/>
    <col min="10" max="10" width="10.5583333333333" customWidth="1"/>
  </cols>
  <sheetData>
    <row r="1" ht="34.8" customHeight="1" spans="1:7">
      <c r="A1" s="2" t="s">
        <v>0</v>
      </c>
      <c r="B1" s="2"/>
      <c r="C1" s="2"/>
      <c r="D1" s="3"/>
      <c r="E1" s="2"/>
      <c r="F1" s="2"/>
      <c r="G1" s="2"/>
    </row>
    <row r="2" ht="22.8" customHeight="1" spans="1:7">
      <c r="A2" s="4" t="s">
        <v>1</v>
      </c>
      <c r="B2" s="4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</row>
    <row r="3" ht="26.4" customHeight="1" spans="1:7">
      <c r="A3" s="4" t="s">
        <v>8</v>
      </c>
      <c r="B3" s="7" t="s">
        <v>9</v>
      </c>
      <c r="C3" s="8"/>
      <c r="D3" s="9"/>
      <c r="E3" s="10"/>
      <c r="F3" s="5"/>
      <c r="G3" s="5"/>
    </row>
    <row r="4" ht="19.8" customHeight="1" spans="1:7">
      <c r="A4" s="11">
        <v>1</v>
      </c>
      <c r="B4" s="12" t="s">
        <v>10</v>
      </c>
      <c r="C4" s="11" t="s">
        <v>11</v>
      </c>
      <c r="D4" s="13">
        <v>3</v>
      </c>
      <c r="E4" s="14"/>
      <c r="F4" s="14"/>
      <c r="G4" s="15"/>
    </row>
    <row r="5" ht="28.2" customHeight="1" spans="1:7">
      <c r="A5" s="11">
        <v>2</v>
      </c>
      <c r="B5" s="16" t="s">
        <v>12</v>
      </c>
      <c r="C5" s="11" t="s">
        <v>11</v>
      </c>
      <c r="D5" s="13">
        <v>3</v>
      </c>
      <c r="E5" s="14"/>
      <c r="F5" s="14"/>
      <c r="G5" s="15"/>
    </row>
    <row r="6" ht="22.2" customHeight="1" spans="1:7">
      <c r="A6" s="11">
        <v>3</v>
      </c>
      <c r="B6" s="16" t="s">
        <v>13</v>
      </c>
      <c r="C6" s="11" t="s">
        <v>14</v>
      </c>
      <c r="D6" s="13">
        <f>(2.1+0.4*2)*5</f>
        <v>14.5</v>
      </c>
      <c r="E6" s="14"/>
      <c r="F6" s="14"/>
      <c r="G6" s="15"/>
    </row>
    <row r="7" ht="20.4" customHeight="1" spans="1:7">
      <c r="A7" s="11">
        <v>4</v>
      </c>
      <c r="B7" s="12" t="s">
        <v>15</v>
      </c>
      <c r="C7" s="11" t="s">
        <v>16</v>
      </c>
      <c r="D7" s="13">
        <f>(2.1*0.4)*5</f>
        <v>4.2</v>
      </c>
      <c r="E7" s="14"/>
      <c r="F7" s="14"/>
      <c r="G7" s="15"/>
    </row>
    <row r="8" ht="28.2" customHeight="1" spans="1:7">
      <c r="A8" s="11">
        <v>5</v>
      </c>
      <c r="B8" s="16" t="s">
        <v>17</v>
      </c>
      <c r="C8" s="11" t="s">
        <v>16</v>
      </c>
      <c r="D8" s="13">
        <f>D7</f>
        <v>4.2</v>
      </c>
      <c r="E8" s="14"/>
      <c r="F8" s="14"/>
      <c r="G8" s="15"/>
    </row>
    <row r="9" ht="19.8" customHeight="1" spans="1:7">
      <c r="A9" s="11">
        <v>6</v>
      </c>
      <c r="B9" s="16" t="s">
        <v>18</v>
      </c>
      <c r="C9" s="11" t="s">
        <v>19</v>
      </c>
      <c r="D9" s="13">
        <v>1</v>
      </c>
      <c r="E9" s="14"/>
      <c r="F9" s="14"/>
      <c r="G9" s="15"/>
    </row>
    <row r="10" ht="21" customHeight="1" spans="1:7">
      <c r="A10" s="4" t="s">
        <v>20</v>
      </c>
      <c r="B10" s="7" t="s">
        <v>21</v>
      </c>
      <c r="C10" s="8"/>
      <c r="D10" s="9"/>
      <c r="E10" s="10"/>
      <c r="F10" s="5"/>
      <c r="G10" s="5"/>
    </row>
    <row r="11" ht="21" customHeight="1" spans="1:7">
      <c r="A11" s="11">
        <v>7</v>
      </c>
      <c r="B11" s="12" t="s">
        <v>22</v>
      </c>
      <c r="C11" s="11" t="s">
        <v>14</v>
      </c>
      <c r="D11" s="13">
        <f>2.8+9+2.8+4.1</f>
        <v>18.7</v>
      </c>
      <c r="E11" s="14"/>
      <c r="F11" s="14"/>
      <c r="G11" s="15"/>
    </row>
    <row r="12" ht="21" customHeight="1" spans="1:7">
      <c r="A12" s="11">
        <v>8</v>
      </c>
      <c r="B12" s="16" t="s">
        <v>23</v>
      </c>
      <c r="C12" s="11" t="s">
        <v>14</v>
      </c>
      <c r="D12" s="13">
        <f>4.1+3.2+9*3</f>
        <v>34.3</v>
      </c>
      <c r="E12" s="14"/>
      <c r="F12" s="14"/>
      <c r="G12" s="15"/>
    </row>
    <row r="13" ht="21" customHeight="1" spans="1:7">
      <c r="A13" s="11">
        <v>9</v>
      </c>
      <c r="B13" s="16" t="s">
        <v>24</v>
      </c>
      <c r="C13" s="11" t="s">
        <v>14</v>
      </c>
      <c r="D13" s="13">
        <f>34.3+2.6*2</f>
        <v>39.5</v>
      </c>
      <c r="E13" s="14"/>
      <c r="F13" s="14"/>
      <c r="G13" s="15"/>
    </row>
    <row r="14" ht="28.2" customHeight="1" spans="1:7">
      <c r="A14" s="11">
        <v>10</v>
      </c>
      <c r="B14" s="16" t="s">
        <v>25</v>
      </c>
      <c r="C14" s="11" t="s">
        <v>16</v>
      </c>
      <c r="D14" s="13">
        <f>34.3*2.6</f>
        <v>89.18</v>
      </c>
      <c r="E14" s="14"/>
      <c r="F14" s="14"/>
      <c r="G14" s="15"/>
    </row>
    <row r="15" ht="25.8" customHeight="1" spans="1:7">
      <c r="A15" s="11">
        <v>11</v>
      </c>
      <c r="B15" s="16" t="s">
        <v>26</v>
      </c>
      <c r="C15" s="11" t="s">
        <v>27</v>
      </c>
      <c r="D15" s="13">
        <v>2</v>
      </c>
      <c r="E15" s="14"/>
      <c r="F15" s="14"/>
      <c r="G15" s="15"/>
    </row>
    <row r="16" ht="25.8" customHeight="1" spans="1:7">
      <c r="A16" s="17" t="s">
        <v>28</v>
      </c>
      <c r="B16" s="18" t="s">
        <v>29</v>
      </c>
      <c r="C16" s="18"/>
      <c r="D16" s="19"/>
      <c r="E16" s="20"/>
      <c r="F16" s="21"/>
      <c r="G16" s="22"/>
    </row>
    <row r="17" ht="25.8" customHeight="1" spans="1:7">
      <c r="A17" s="17" t="s">
        <v>30</v>
      </c>
      <c r="B17" s="18" t="s">
        <v>31</v>
      </c>
      <c r="C17" s="18"/>
      <c r="D17" s="19"/>
      <c r="E17" s="20"/>
      <c r="F17" s="21"/>
      <c r="G17" s="22"/>
    </row>
    <row r="18" ht="25.8" customHeight="1" spans="1:7">
      <c r="A18" s="23" t="s">
        <v>32</v>
      </c>
      <c r="B18" s="24"/>
      <c r="C18" s="24"/>
      <c r="D18" s="25"/>
      <c r="E18" s="26"/>
      <c r="F18" s="21"/>
      <c r="G18" s="22"/>
    </row>
    <row r="19" ht="321.6" customHeight="1" spans="1:7">
      <c r="A19" s="27"/>
      <c r="B19" s="28"/>
      <c r="C19" s="28"/>
      <c r="D19" s="29"/>
      <c r="E19" s="28"/>
      <c r="F19" s="28"/>
      <c r="G19" s="30"/>
    </row>
    <row r="21" spans="6:6">
      <c r="F21" s="31"/>
    </row>
  </sheetData>
  <mergeCells count="7">
    <mergeCell ref="A1:G1"/>
    <mergeCell ref="B3:E3"/>
    <mergeCell ref="B10:E10"/>
    <mergeCell ref="B16:E16"/>
    <mergeCell ref="B17:E17"/>
    <mergeCell ref="A18:E18"/>
    <mergeCell ref="A19:G19"/>
  </mergeCells>
  <printOptions horizontalCentered="1"/>
  <pageMargins left="0.62992125984252" right="0.62992125984252" top="0.78740157480315" bottom="0.393700787401575" header="0.31496062992126" footer="0.31496062992126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站台改造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2020-03-06T03:53:00Z</dcterms:created>
  <cp:lastPrinted>2023-06-06T01:48:00Z</cp:lastPrinted>
  <dcterms:modified xsi:type="dcterms:W3CDTF">2023-06-12T06:46:42Z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BA6CAC380A6D47C6A5584353638699CE_12</vt:lpwstr>
  </property>
  <property fmtid="{D5CDD505-2E9C-101B-9397-08002B2CF9AE}" pid="3" name="KSOProductBuildVer">
    <vt:lpwstr>2052-11.1.0.14309</vt:lpwstr>
  </property>
</Properties>
</file>